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3"/>
  <c r="F16"/>
  <c r="F20"/>
  <c r="F4"/>
  <c r="F5"/>
  <c r="F6"/>
  <c r="F7"/>
  <c r="F8"/>
  <c r="F9"/>
  <c r="F10"/>
  <c r="F11"/>
  <c r="F12"/>
  <c r="F13"/>
  <c r="F14"/>
  <c r="F15"/>
  <c r="F17"/>
  <c r="F18"/>
  <c r="F19"/>
  <c r="F3"/>
</calcChain>
</file>

<file path=xl/sharedStrings.xml><?xml version="1.0" encoding="utf-8"?>
<sst xmlns="http://schemas.openxmlformats.org/spreadsheetml/2006/main" count="87" uniqueCount="50">
  <si>
    <t>WHEELS AND FRAME GROUP</t>
  </si>
  <si>
    <t>05128</t>
  </si>
  <si>
    <r>
      <t>AXLE,</t>
    </r>
    <r>
      <rPr>
        <sz val="9"/>
        <color rgb="FF000000"/>
        <rFont val="Times New Roman"/>
        <family val="1"/>
      </rPr>
      <t xml:space="preserve"> MOTOR DRIVE 24 VDC</t>
    </r>
  </si>
  <si>
    <t>CASTER 4" DIA. X 2 X 3.56 R</t>
  </si>
  <si>
    <t>NUT, 5/16-18 HEX NYLCK</t>
  </si>
  <si>
    <t>NUT, 3/8-16 HEX NYLOCK</t>
  </si>
  <si>
    <t>NUT, 5/16-24 HEX NYLOCK</t>
  </si>
  <si>
    <r>
      <t>PLATE,</t>
    </r>
    <r>
      <rPr>
        <sz val="9"/>
        <color rgb="FF000000"/>
        <rFont val="Times New Roman"/>
        <family val="1"/>
      </rPr>
      <t xml:space="preserve"> DRIVE AXLE</t>
    </r>
  </si>
  <si>
    <t>SCR, 3/8-16 X 1.00 HHCS GR5</t>
  </si>
  <si>
    <t>SCR, 5/16-18 X 1.25 HHCS GR5</t>
  </si>
  <si>
    <t>WASHER, 3/8 X 7/8 FLAT SS</t>
  </si>
  <si>
    <t>WASHER, 1/4 ID X 3/4 OD PLTD</t>
  </si>
  <si>
    <t>11A</t>
  </si>
  <si>
    <t>WHEEL, 10" PNEU. NON-MARKING</t>
  </si>
  <si>
    <t>-</t>
  </si>
  <si>
    <t>TUBE, 10" TIRE</t>
  </si>
  <si>
    <t>11B</t>
  </si>
  <si>
    <t>WHEEL ASY, 10IN PNEU, BLACK</t>
  </si>
  <si>
    <t>TUBE 10" TIRE</t>
  </si>
  <si>
    <t>11C</t>
  </si>
  <si>
    <t>WHEEL ASM, 10" SOLID SPCL SCBR</t>
  </si>
  <si>
    <t>11D</t>
  </si>
  <si>
    <t>WHEEL ASM, 10" FMFL N-MARKING</t>
  </si>
  <si>
    <t>11E</t>
  </si>
  <si>
    <t>WHEEL ASM, 10" FMFL BLK KNOBBY</t>
  </si>
  <si>
    <t>WELDMENT, FRAME</t>
  </si>
  <si>
    <t>REF</t>
  </si>
  <si>
    <t>PART#</t>
  </si>
  <si>
    <t>QTY</t>
  </si>
  <si>
    <t>DESCRIPRION</t>
  </si>
  <si>
    <t>E87360</t>
  </si>
  <si>
    <t>E87635</t>
  </si>
  <si>
    <t>E81063</t>
  </si>
  <si>
    <t>E87636</t>
  </si>
  <si>
    <t>57128</t>
  </si>
  <si>
    <t>62714</t>
  </si>
  <si>
    <t>E87637</t>
  </si>
  <si>
    <t>E87239</t>
  </si>
  <si>
    <t>E87638</t>
  </si>
  <si>
    <t>87090</t>
  </si>
  <si>
    <t>E87333</t>
  </si>
  <si>
    <t>78414</t>
  </si>
  <si>
    <t>89175</t>
  </si>
  <si>
    <t>E87474</t>
  </si>
  <si>
    <t>E87735</t>
  </si>
  <si>
    <t>89212</t>
  </si>
  <si>
    <t>89190</t>
  </si>
  <si>
    <t>AXLE, MOTOR DRIVE 24 VDC</t>
  </si>
  <si>
    <t>PLATE, DRIVE AXLE</t>
  </si>
  <si>
    <t>DESCRIPTION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</si>
</sst>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1" fontId="5" fillId="0" borderId="0" xfId="0" applyNumberFormat="1" applyFont="1"/>
    <xf numFmtId="49" fontId="1" fillId="0" borderId="0" xfId="0" applyNumberFormat="1" applyFont="1" applyAlignment="1"/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indent="4"/>
    </xf>
    <xf numFmtId="1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indent="1"/>
    </xf>
    <xf numFmtId="1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1"/>
  <sheetViews>
    <sheetView workbookViewId="0">
      <selection sqref="A1:G20"/>
    </sheetView>
  </sheetViews>
  <sheetFormatPr defaultRowHeight="15"/>
  <cols>
    <col min="2" max="2" width="18" style="6" customWidth="1"/>
    <col min="3" max="3" width="9.7109375" style="6" customWidth="1"/>
    <col min="4" max="4" width="7.7109375" style="6" customWidth="1"/>
    <col min="5" max="5" width="46.42578125" customWidth="1"/>
    <col min="6" max="6" width="16.28515625" customWidth="1"/>
    <col min="7" max="7" width="26.42578125" customWidth="1"/>
    <col min="8" max="8" width="3.28515625" bestFit="1" customWidth="1"/>
  </cols>
  <sheetData>
    <row r="1" spans="2:7" ht="15.75">
      <c r="D1" s="7"/>
      <c r="E1" s="5" t="s">
        <v>0</v>
      </c>
      <c r="G1" s="1"/>
    </row>
    <row r="2" spans="2:7">
      <c r="B2" s="6" t="s">
        <v>26</v>
      </c>
      <c r="C2" s="6" t="s">
        <v>27</v>
      </c>
      <c r="D2" s="6" t="s">
        <v>28</v>
      </c>
      <c r="E2" t="s">
        <v>29</v>
      </c>
      <c r="F2" s="1"/>
    </row>
    <row r="3" spans="2:7">
      <c r="B3" s="8">
        <v>1</v>
      </c>
      <c r="C3" s="7" t="s">
        <v>1</v>
      </c>
      <c r="D3" s="8">
        <v>1</v>
      </c>
      <c r="E3" s="2" t="s">
        <v>2</v>
      </c>
      <c r="F3" s="11" t="str">
        <f>LEFT(IFERROR(VLOOKUP(TRIM(C3),[1]!Table_Query_from_BetcoViews[[AlternateID]:[MainSKU]],4,FALSE),C3),6)</f>
        <v>E87360</v>
      </c>
      <c r="G3" s="11" t="str">
        <f>IFERROR(VLOOKUP(TRIM(C3),[1]!Table_Query_from_BetcoViews[[AlternateID]:[ItemDescr2]],5,FALSE),E3)</f>
        <v>Axle, Motor Drive</v>
      </c>
    </row>
    <row r="4" spans="2:7">
      <c r="B4" s="9">
        <v>2</v>
      </c>
      <c r="C4" s="9">
        <v>18041</v>
      </c>
      <c r="D4" s="9">
        <v>2</v>
      </c>
      <c r="E4" s="2" t="s">
        <v>3</v>
      </c>
      <c r="F4" s="11" t="str">
        <f>LEFT(IFERROR(VLOOKUP(TRIM(C4),[1]!Table_Query_from_BetcoViews[[AlternateID]:[MainSKU]],4,FALSE),C4),6)</f>
        <v>E87635</v>
      </c>
      <c r="G4" s="11" t="str">
        <f>IFERROR(VLOOKUP(TRIM(C4),[1]!Table_Query_from_BetcoViews[[AlternateID]:[ItemDescr2]],5,FALSE),E4)</f>
        <v>Caster , 4" Dia.x 2" x 3.56"</v>
      </c>
    </row>
    <row r="5" spans="2:7">
      <c r="B5" s="9">
        <v>3</v>
      </c>
      <c r="C5" s="9">
        <v>57113</v>
      </c>
      <c r="D5" s="9">
        <v>4</v>
      </c>
      <c r="E5" s="3" t="s">
        <v>4</v>
      </c>
      <c r="F5" s="11" t="str">
        <f>LEFT(IFERROR(VLOOKUP(TRIM(C5),[1]!Table_Query_from_BetcoViews[[AlternateID]:[MainSKU]],4,FALSE),C5),6)</f>
        <v>E81063</v>
      </c>
      <c r="G5" s="11" t="str">
        <f>IFERROR(VLOOKUP(TRIM(C5),[1]!Table_Query_from_BetcoViews[[AlternateID]:[ItemDescr2]],5,FALSE),E5)</f>
        <v>Nut, 5/16" - 18, Nylon Lock, Grade 5, Zinc</v>
      </c>
    </row>
    <row r="6" spans="2:7">
      <c r="B6" s="9">
        <v>4</v>
      </c>
      <c r="C6" s="9">
        <v>57119</v>
      </c>
      <c r="D6" s="9">
        <v>8</v>
      </c>
      <c r="E6" s="3" t="s">
        <v>5</v>
      </c>
      <c r="F6" s="11" t="str">
        <f>LEFT(IFERROR(VLOOKUP(TRIM(C6),[1]!Table_Query_from_BetcoViews[[AlternateID]:[MainSKU]],4,FALSE),C6),6)</f>
        <v>E87636</v>
      </c>
      <c r="G6" s="11" t="str">
        <f>IFERROR(VLOOKUP(TRIM(C6),[1]!Table_Query_from_BetcoViews[[AlternateID]:[ItemDescr2]],5,FALSE),E6)</f>
        <v>Nut, 3/8 - 16 Hex Nylock</v>
      </c>
    </row>
    <row r="7" spans="2:7">
      <c r="B7" s="9">
        <v>5</v>
      </c>
      <c r="C7" s="9">
        <v>57128</v>
      </c>
      <c r="D7" s="9">
        <v>8</v>
      </c>
      <c r="E7" s="3" t="s">
        <v>6</v>
      </c>
      <c r="F7" s="11" t="str">
        <f>LEFT(IFERROR(VLOOKUP(TRIM(C7),[1]!Table_Query_from_BetcoViews[[AlternateID]:[MainSKU]],4,FALSE),C7),6)</f>
        <v>57128</v>
      </c>
      <c r="G7" s="11" t="str">
        <f>IFERROR(VLOOKUP(TRIM(C7),[1]!Table_Query_from_BetcoViews[[AlternateID]:[ItemDescr2]],5,FALSE),E7)</f>
        <v>NUT, 5/16-24 HEX NYLOCK</v>
      </c>
    </row>
    <row r="8" spans="2:7">
      <c r="B8" s="8">
        <v>6</v>
      </c>
      <c r="C8" s="8">
        <v>62714</v>
      </c>
      <c r="D8" s="8">
        <v>2</v>
      </c>
      <c r="E8" s="2" t="s">
        <v>7</v>
      </c>
      <c r="F8" s="11" t="str">
        <f>LEFT(IFERROR(VLOOKUP(TRIM(C8),[1]!Table_Query_from_BetcoViews[[AlternateID]:[MainSKU]],4,FALSE),C8),6)</f>
        <v>62714</v>
      </c>
      <c r="G8" s="11" t="str">
        <f>IFERROR(VLOOKUP(TRIM(C8),[1]!Table_Query_from_BetcoViews[[AlternateID]:[ItemDescr2]],5,FALSE),E8)</f>
        <v>PLATE, DRIVE AXLE</v>
      </c>
    </row>
    <row r="9" spans="2:7">
      <c r="B9" s="9">
        <v>7</v>
      </c>
      <c r="C9" s="9">
        <v>70266</v>
      </c>
      <c r="D9" s="9">
        <v>8</v>
      </c>
      <c r="E9" s="3" t="s">
        <v>8</v>
      </c>
      <c r="F9" s="11" t="str">
        <f>LEFT(IFERROR(VLOOKUP(TRIM(C9),[1]!Table_Query_from_BetcoViews[[AlternateID]:[MainSKU]],4,FALSE),C9),6)</f>
        <v>E87637</v>
      </c>
      <c r="G9" s="11" t="str">
        <f>IFERROR(VLOOKUP(TRIM(C9),[1]!Table_Query_from_BetcoViews[[AlternateID]:[ItemDescr2]],5,FALSE),E9)</f>
        <v>Screw 3/8-16 x 1.00 HHCS GR5</v>
      </c>
    </row>
    <row r="10" spans="2:7">
      <c r="B10" s="9">
        <v>8</v>
      </c>
      <c r="C10" s="9">
        <v>70325</v>
      </c>
      <c r="D10" s="9">
        <v>4</v>
      </c>
      <c r="E10" s="3" t="s">
        <v>9</v>
      </c>
      <c r="F10" s="11" t="str">
        <f>LEFT(IFERROR(VLOOKUP(TRIM(C10),[1]!Table_Query_from_BetcoViews[[AlternateID]:[MainSKU]],4,FALSE),C10),6)</f>
        <v>E87239</v>
      </c>
      <c r="G10" s="11" t="str">
        <f>IFERROR(VLOOKUP(TRIM(C10),[1]!Table_Query_from_BetcoViews[[AlternateID]:[ItemDescr2]],5,FALSE),E10)</f>
        <v>Screw 5/16-18 x 1.25 HHCS</v>
      </c>
    </row>
    <row r="11" spans="2:7">
      <c r="B11" s="9">
        <v>9</v>
      </c>
      <c r="C11" s="9">
        <v>87003</v>
      </c>
      <c r="D11" s="9">
        <v>8</v>
      </c>
      <c r="E11" s="3" t="s">
        <v>10</v>
      </c>
      <c r="F11" s="11" t="str">
        <f>LEFT(IFERROR(VLOOKUP(TRIM(C11),[1]!Table_Query_from_BetcoViews[[AlternateID]:[MainSKU]],4,FALSE),C11),6)</f>
        <v>E87638</v>
      </c>
      <c r="G11" s="11" t="str">
        <f>IFERROR(VLOOKUP(TRIM(C11),[1]!Table_Query_from_BetcoViews[[AlternateID]:[ItemDescr2]],5,FALSE),E11)</f>
        <v>Washer, 3/8 x 7/8 Flat SS</v>
      </c>
    </row>
    <row r="12" spans="2:7">
      <c r="B12" s="9">
        <v>10</v>
      </c>
      <c r="C12" s="9">
        <v>87090</v>
      </c>
      <c r="D12" s="9">
        <v>4</v>
      </c>
      <c r="E12" s="3" t="s">
        <v>11</v>
      </c>
      <c r="F12" s="11" t="str">
        <f>LEFT(IFERROR(VLOOKUP(TRIM(C12),[1]!Table_Query_from_BetcoViews[[AlternateID]:[MainSKU]],4,FALSE),C12),6)</f>
        <v>87090</v>
      </c>
      <c r="G12" s="11" t="str">
        <f>IFERROR(VLOOKUP(TRIM(C12),[1]!Table_Query_from_BetcoViews[[AlternateID]:[ItemDescr2]],5,FALSE),E12)</f>
        <v>WASHER, 1/4 ID X 3/4 OD PLTD</v>
      </c>
    </row>
    <row r="13" spans="2:7">
      <c r="B13" s="10" t="s">
        <v>12</v>
      </c>
      <c r="C13" s="9">
        <v>89155</v>
      </c>
      <c r="D13" s="9">
        <v>2</v>
      </c>
      <c r="E13" s="3" t="s">
        <v>13</v>
      </c>
      <c r="F13" s="11" t="str">
        <f>LEFT(IFERROR(VLOOKUP(TRIM(C13),[1]!Table_Query_from_BetcoViews[[AlternateID]:[MainSKU]],4,FALSE),C13),6)</f>
        <v>E87333</v>
      </c>
      <c r="G13" s="11" t="str">
        <f>IFERROR(VLOOKUP(TRIM(C13),[1]!Table_Query_from_BetcoViews[[AlternateID]:[ItemDescr2]],5,FALSE),E13)</f>
        <v>Pneumatic Non-Marking Wheel</v>
      </c>
    </row>
    <row r="14" spans="2:7">
      <c r="C14" s="9">
        <v>78414</v>
      </c>
      <c r="D14" s="10" t="s">
        <v>14</v>
      </c>
      <c r="E14" s="3" t="s">
        <v>15</v>
      </c>
      <c r="F14" s="11" t="str">
        <f>LEFT(IFERROR(VLOOKUP(TRIM(C14),[1]!Table_Query_from_BetcoViews[[AlternateID]:[MainSKU]],4,FALSE),C14),6)</f>
        <v>78414</v>
      </c>
      <c r="G14" s="11" t="str">
        <f>IFERROR(VLOOKUP(TRIM(C14),[1]!Table_Query_from_BetcoViews[[AlternateID]:[ItemDescr2]],5,FALSE),E14)</f>
        <v>TUBE, 10" TIRE</v>
      </c>
    </row>
    <row r="15" spans="2:7">
      <c r="B15" s="7" t="s">
        <v>16</v>
      </c>
      <c r="C15" s="9">
        <v>89175</v>
      </c>
      <c r="D15" s="10" t="s">
        <v>14</v>
      </c>
      <c r="E15" s="3" t="s">
        <v>17</v>
      </c>
      <c r="F15" s="11" t="str">
        <f>LEFT(IFERROR(VLOOKUP(TRIM(C15),[1]!Table_Query_from_BetcoViews[[AlternateID]:[MainSKU]],4,FALSE),C15),6)</f>
        <v>89175</v>
      </c>
      <c r="G15" s="11" t="str">
        <f>IFERROR(VLOOKUP(TRIM(C15),[1]!Table_Query_from_BetcoViews[[AlternateID]:[ItemDescr2]],5,FALSE),E15)</f>
        <v>WHEEL ASY, 10IN PNEU, BLACK</v>
      </c>
    </row>
    <row r="16" spans="2:7">
      <c r="C16" s="9">
        <v>78414</v>
      </c>
      <c r="D16" s="10" t="s">
        <v>14</v>
      </c>
      <c r="E16" s="3" t="s">
        <v>18</v>
      </c>
      <c r="F16" s="11" t="str">
        <f>LEFT(IFERROR(VLOOKUP(TRIM(C16),[1]!Table_Query_from_BetcoViews[[AlternateID]:[MainSKU]],4,FALSE),C16),6)</f>
        <v>78414</v>
      </c>
      <c r="G16" s="11" t="str">
        <f>IFERROR(VLOOKUP(TRIM(C16),[1]!Table_Query_from_BetcoViews[[AlternateID]:[ItemDescr2]],5,FALSE),E16)</f>
        <v>TUBE 10" TIRE</v>
      </c>
    </row>
    <row r="17" spans="2:8">
      <c r="B17" s="10" t="s">
        <v>19</v>
      </c>
      <c r="C17" s="9">
        <v>830748</v>
      </c>
      <c r="D17" s="10" t="s">
        <v>14</v>
      </c>
      <c r="E17" s="3" t="s">
        <v>20</v>
      </c>
      <c r="F17" s="11" t="str">
        <f>LEFT(IFERROR(VLOOKUP(TRIM(C17),[1]!Table_Query_from_BetcoViews[[AlternateID]:[MainSKU]],4,FALSE),C17),6)</f>
        <v>E87474</v>
      </c>
      <c r="G17" s="11" t="str">
        <f>IFERROR(VLOOKUP(TRIM(C17),[1]!Table_Query_from_BetcoViews[[AlternateID]:[ItemDescr2]],5,FALSE),E17)</f>
        <v>Solid wheel WS28</v>
      </c>
    </row>
    <row r="18" spans="2:8">
      <c r="B18" s="10" t="s">
        <v>21</v>
      </c>
      <c r="C18" s="9">
        <v>89211</v>
      </c>
      <c r="D18" s="10" t="s">
        <v>14</v>
      </c>
      <c r="E18" s="3" t="s">
        <v>22</v>
      </c>
      <c r="F18" s="11" t="str">
        <f>LEFT(IFERROR(VLOOKUP(TRIM(C18),[1]!Table_Query_from_BetcoViews[[AlternateID]:[MainSKU]],4,FALSE),C18),6)</f>
        <v>E87735</v>
      </c>
      <c r="G18" s="11" t="str">
        <f>IFERROR(VLOOKUP(TRIM(C18),[1]!Table_Query_from_BetcoViews[[AlternateID]:[ItemDescr2]],5,FALSE),E18)</f>
        <v>10" Foam Filled Wheel Asm Non Marking</v>
      </c>
    </row>
    <row r="19" spans="2:8">
      <c r="B19" s="7" t="s">
        <v>23</v>
      </c>
      <c r="C19" s="9">
        <v>89212</v>
      </c>
      <c r="D19" s="10" t="s">
        <v>14</v>
      </c>
      <c r="E19" s="3" t="s">
        <v>24</v>
      </c>
      <c r="F19" s="11" t="str">
        <f>LEFT(IFERROR(VLOOKUP(TRIM(C19),[1]!Table_Query_from_BetcoViews[[AlternateID]:[MainSKU]],4,FALSE),C19),6)</f>
        <v>89212</v>
      </c>
      <c r="G19" s="11" t="str">
        <f>IFERROR(VLOOKUP(TRIM(C19),[1]!Table_Query_from_BetcoViews[[AlternateID]:[ItemDescr2]],5,FALSE),E19)</f>
        <v>WHEEL ASM, 10" FMFL BLK KNOBBY</v>
      </c>
    </row>
    <row r="20" spans="2:8">
      <c r="B20" s="9">
        <v>12</v>
      </c>
      <c r="C20" s="9">
        <v>89190</v>
      </c>
      <c r="D20" s="9">
        <v>1</v>
      </c>
      <c r="E20" s="3" t="s">
        <v>25</v>
      </c>
      <c r="F20" s="11" t="str">
        <f>LEFT(IFERROR(VLOOKUP(TRIM(C20),[1]!Table_Query_from_BetcoViews[[AlternateID]:[MainSKU]],4,FALSE),C20),6)</f>
        <v>89190</v>
      </c>
      <c r="G20" s="11" t="str">
        <f>IFERROR(VLOOKUP(TRIM(C20),[1]!Table_Query_from_BetcoViews[[AlternateID]:[ItemDescr2]],5,FALSE),E20)</f>
        <v>WELDMENT, FRAME</v>
      </c>
    </row>
    <row r="21" spans="2:8" ht="15.75">
      <c r="E21" s="3"/>
      <c r="H21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22"/>
  <sheetViews>
    <sheetView tabSelected="1" workbookViewId="0">
      <selection activeCell="B4" sqref="B4:E22"/>
    </sheetView>
  </sheetViews>
  <sheetFormatPr defaultRowHeight="15"/>
  <cols>
    <col min="5" max="5" width="41.42578125" customWidth="1"/>
  </cols>
  <sheetData>
    <row r="2" spans="2:7" ht="15.75">
      <c r="E2" s="14" t="s">
        <v>0</v>
      </c>
    </row>
    <row r="3" spans="2:7">
      <c r="B3" s="12"/>
      <c r="C3" s="12"/>
      <c r="D3" s="13"/>
      <c r="G3" s="1"/>
    </row>
    <row r="4" spans="2:7" ht="15.75">
      <c r="B4" s="15" t="s">
        <v>26</v>
      </c>
      <c r="C4" s="15" t="s">
        <v>27</v>
      </c>
      <c r="D4" s="15" t="s">
        <v>28</v>
      </c>
      <c r="E4" s="16" t="s">
        <v>49</v>
      </c>
      <c r="F4" s="1"/>
    </row>
    <row r="5" spans="2:7">
      <c r="B5" s="17">
        <v>1</v>
      </c>
      <c r="C5" s="18" t="s">
        <v>30</v>
      </c>
      <c r="D5" s="17">
        <v>1</v>
      </c>
      <c r="E5" s="19" t="s">
        <v>47</v>
      </c>
      <c r="F5" s="11"/>
      <c r="G5" s="11"/>
    </row>
    <row r="6" spans="2:7">
      <c r="B6" s="17">
        <v>2</v>
      </c>
      <c r="C6" s="17" t="s">
        <v>31</v>
      </c>
      <c r="D6" s="17">
        <v>2</v>
      </c>
      <c r="E6" s="19" t="s">
        <v>3</v>
      </c>
      <c r="F6" s="11"/>
      <c r="G6" s="11"/>
    </row>
    <row r="7" spans="2:7">
      <c r="B7" s="17">
        <v>3</v>
      </c>
      <c r="C7" s="17" t="s">
        <v>32</v>
      </c>
      <c r="D7" s="17">
        <v>4</v>
      </c>
      <c r="E7" s="19" t="s">
        <v>4</v>
      </c>
      <c r="F7" s="11"/>
      <c r="G7" s="11"/>
    </row>
    <row r="8" spans="2:7">
      <c r="B8" s="17">
        <v>4</v>
      </c>
      <c r="C8" s="17" t="s">
        <v>33</v>
      </c>
      <c r="D8" s="17">
        <v>8</v>
      </c>
      <c r="E8" s="19" t="s">
        <v>5</v>
      </c>
      <c r="F8" s="11"/>
      <c r="G8" s="11"/>
    </row>
    <row r="9" spans="2:7">
      <c r="B9" s="17">
        <v>5</v>
      </c>
      <c r="C9" s="20" t="s">
        <v>34</v>
      </c>
      <c r="D9" s="17">
        <v>8</v>
      </c>
      <c r="E9" s="19" t="s">
        <v>6</v>
      </c>
      <c r="F9" s="11"/>
      <c r="G9" s="11"/>
    </row>
    <row r="10" spans="2:7">
      <c r="B10" s="17">
        <v>6</v>
      </c>
      <c r="C10" s="20" t="s">
        <v>35</v>
      </c>
      <c r="D10" s="17">
        <v>2</v>
      </c>
      <c r="E10" s="19" t="s">
        <v>48</v>
      </c>
      <c r="F10" s="11"/>
      <c r="G10" s="11"/>
    </row>
    <row r="11" spans="2:7">
      <c r="B11" s="17">
        <v>7</v>
      </c>
      <c r="C11" s="17" t="s">
        <v>36</v>
      </c>
      <c r="D11" s="17">
        <v>8</v>
      </c>
      <c r="E11" s="19" t="s">
        <v>8</v>
      </c>
      <c r="F11" s="11"/>
      <c r="G11" s="11"/>
    </row>
    <row r="12" spans="2:7">
      <c r="B12" s="17">
        <v>8</v>
      </c>
      <c r="C12" s="17" t="s">
        <v>37</v>
      </c>
      <c r="D12" s="17">
        <v>4</v>
      </c>
      <c r="E12" s="19" t="s">
        <v>9</v>
      </c>
      <c r="F12" s="11"/>
      <c r="G12" s="11"/>
    </row>
    <row r="13" spans="2:7">
      <c r="B13" s="17">
        <v>9</v>
      </c>
      <c r="C13" s="17" t="s">
        <v>38</v>
      </c>
      <c r="D13" s="17">
        <v>8</v>
      </c>
      <c r="E13" s="19" t="s">
        <v>10</v>
      </c>
      <c r="F13" s="11"/>
      <c r="G13" s="11"/>
    </row>
    <row r="14" spans="2:7">
      <c r="B14" s="17">
        <v>10</v>
      </c>
      <c r="C14" s="20" t="s">
        <v>39</v>
      </c>
      <c r="D14" s="17">
        <v>4</v>
      </c>
      <c r="E14" s="19" t="s">
        <v>11</v>
      </c>
      <c r="F14" s="11"/>
      <c r="G14" s="11"/>
    </row>
    <row r="15" spans="2:7">
      <c r="B15" s="18" t="s">
        <v>12</v>
      </c>
      <c r="C15" s="17" t="s">
        <v>40</v>
      </c>
      <c r="D15" s="17">
        <v>2</v>
      </c>
      <c r="E15" s="19" t="s">
        <v>13</v>
      </c>
      <c r="F15" s="11"/>
      <c r="G15" s="11"/>
    </row>
    <row r="16" spans="2:7">
      <c r="B16" s="21"/>
      <c r="C16" s="20" t="s">
        <v>41</v>
      </c>
      <c r="D16" s="18" t="s">
        <v>14</v>
      </c>
      <c r="E16" s="19" t="s">
        <v>15</v>
      </c>
      <c r="F16" s="11"/>
      <c r="G16" s="11"/>
    </row>
    <row r="17" spans="2:7">
      <c r="B17" s="18" t="s">
        <v>16</v>
      </c>
      <c r="C17" s="20" t="s">
        <v>42</v>
      </c>
      <c r="D17" s="18" t="s">
        <v>14</v>
      </c>
      <c r="E17" s="19" t="s">
        <v>17</v>
      </c>
      <c r="F17" s="11"/>
      <c r="G17" s="11"/>
    </row>
    <row r="18" spans="2:7">
      <c r="B18" s="21"/>
      <c r="C18" s="20" t="s">
        <v>41</v>
      </c>
      <c r="D18" s="18" t="s">
        <v>14</v>
      </c>
      <c r="E18" s="19" t="s">
        <v>18</v>
      </c>
      <c r="F18" s="11"/>
      <c r="G18" s="11"/>
    </row>
    <row r="19" spans="2:7">
      <c r="B19" s="18" t="s">
        <v>19</v>
      </c>
      <c r="C19" s="17" t="s">
        <v>43</v>
      </c>
      <c r="D19" s="18" t="s">
        <v>14</v>
      </c>
      <c r="E19" s="19" t="s">
        <v>20</v>
      </c>
      <c r="F19" s="11"/>
      <c r="G19" s="11"/>
    </row>
    <row r="20" spans="2:7">
      <c r="B20" s="18" t="s">
        <v>21</v>
      </c>
      <c r="C20" s="17" t="s">
        <v>44</v>
      </c>
      <c r="D20" s="18" t="s">
        <v>14</v>
      </c>
      <c r="E20" s="19" t="s">
        <v>22</v>
      </c>
      <c r="F20" s="11"/>
      <c r="G20" s="11"/>
    </row>
    <row r="21" spans="2:7">
      <c r="B21" s="18" t="s">
        <v>23</v>
      </c>
      <c r="C21" s="20" t="s">
        <v>45</v>
      </c>
      <c r="D21" s="18" t="s">
        <v>14</v>
      </c>
      <c r="E21" s="19" t="s">
        <v>24</v>
      </c>
      <c r="F21" s="11"/>
      <c r="G21" s="11"/>
    </row>
    <row r="22" spans="2:7">
      <c r="B22" s="17">
        <v>12</v>
      </c>
      <c r="C22" s="20" t="s">
        <v>46</v>
      </c>
      <c r="D22" s="17">
        <v>1</v>
      </c>
      <c r="E22" s="19" t="s">
        <v>25</v>
      </c>
      <c r="F22" s="11"/>
      <c r="G22" s="1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F4592C-EBBC-417A-847C-F5AF7AAF7DBE}"/>
</file>

<file path=customXml/itemProps2.xml><?xml version="1.0" encoding="utf-8"?>
<ds:datastoreItem xmlns:ds="http://schemas.openxmlformats.org/officeDocument/2006/customXml" ds:itemID="{47B27CAE-CBD0-4075-8820-4F498944B69D}"/>
</file>

<file path=customXml/itemProps3.xml><?xml version="1.0" encoding="utf-8"?>
<ds:datastoreItem xmlns:ds="http://schemas.openxmlformats.org/officeDocument/2006/customXml" ds:itemID="{E178EFFC-846E-4DDE-AD10-7BBFA1A39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2010-10-11T14:58:24Z</cp:lastPrinted>
  <dcterms:created xsi:type="dcterms:W3CDTF">2010-10-08T16:54:14Z</dcterms:created>
  <dcterms:modified xsi:type="dcterms:W3CDTF">2010-10-11T14:58:26Z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